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3" i="1"/>
  <c r="H12"/>
  <c r="H11"/>
  <c r="H9" l="1"/>
  <c r="H14" l="1"/>
  <c r="H10"/>
  <c r="H15" l="1"/>
</calcChain>
</file>

<file path=xl/sharedStrings.xml><?xml version="1.0" encoding="utf-8"?>
<sst xmlns="http://schemas.openxmlformats.org/spreadsheetml/2006/main" count="45" uniqueCount="40">
  <si>
    <t>№п/п</t>
  </si>
  <si>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</si>
  <si>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</si>
  <si>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</si>
  <si>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</si>
  <si>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</si>
  <si>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</si>
  <si>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</si>
  <si>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</si>
  <si>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</si>
  <si>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</si>
  <si>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</si>
  <si>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</si>
  <si>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Приложение №1 </t>
  </si>
  <si>
    <t>Инициатор закупки</t>
  </si>
  <si>
    <t>Сумма с НДС в руб.</t>
  </si>
  <si>
    <t>Срок поставки</t>
  </si>
  <si>
    <t>Контактное лицо для информации</t>
  </si>
  <si>
    <t>Начальник  энергетического цеха   Кощеев Сергей Анатольевич 8-901-8173582, (вн. 54-18), эл.почта Koshcheev@rums.bashtel.ru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</si>
  <si>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Начальник ОМТО Акназаров Камиль Зекериевич т. 8-347-200-5660, эл.почта k.aknazarov@bashtel.ru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</si>
  <si>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 месяцев.</t>
  </si>
  <si>
    <t>СУЭП-2 60/480</t>
  </si>
  <si>
    <t xml:space="preserve">Система электропитания постоянного тока. Номинальное выходное напряжение  60 В                                                                                                     Диапазон регулирования выходного напряжения  54–72 В                                                                                                                                                                                                    Максимальный выходной ток  480 А. Максимальная выходная мощность  34560 Вт.                                                                                        Диапазон входного напряжения 323–437 В. Дапазон частоты входного напряжения 45–65 Гц.                                                                                                      Модель выпрямителей  ВБВ 60/60-2.  Количество устанавливаемых выпрямителей – 8.                                                                                                    Габариты шкафа (В х Ш х Г) 2250 × 600 × 600 мм.  Масса без выпрямителей, не более 250 кг.                                                                                                          Масса одного выпрямителя, не более 17 кг.  Диапазон рабочих температур от 5 до 40°С
Диапазон температур хранения от -50 до 50°С. Срок службы электропитающей системы 20 лет
</t>
  </si>
  <si>
    <t xml:space="preserve"> ЩТР 60/600-4</t>
  </si>
  <si>
    <t>УИЦ-9000</t>
  </si>
  <si>
    <t>Устройства инверторные цифровые предназначены для электропитания телекоммуникационной аппаратуры различного назначения однофазным переменным током стабилизированного напряжения 220 В. Напряжение 42-72В. Полная выходная мощность 9000ВА. Для подключения нагрузки установлено 10 автоматических выключателей номиналом 32А - 3шт.  и  16А - 7шт. Устройства УИЦ с электронным байпасом. Обеспечивают: - параллельную работу инверторов; 
- синхронизацию и деление нагрузки между инверторами; - работу в режимах On-line и Off-line; 
- переключение питания нагрузки с устройства на сеть в течение не более 2 мс; 
- переключение нагрузки на питание от устройства в режиме Off-line при пропадании сети в течение не более 5 мс; - подключение или замену инвертора без отключения устройства; 
- работа на нелинейную нагрузку;   - защита от токовых перегрузок;  - защита от перенапряжения;                                                                                                                                       - мониторинг и управление работой устройства по интерфейсам RS-485 и USB; 
- отображение информации о состоянии устройства на ЖК-индикаторе электронного байпаса; 
- дистанционную сигнализацию беспотенциальными контактами аварийных реле.</t>
  </si>
  <si>
    <t>ШАВР+ШРН</t>
  </si>
  <si>
    <t>Шкаф автоматического ввода резерва и шкаф распределения нагрузки. Автоматический ввод резерва (АВР) переключает источники питания автоматически по заданному алгоритму блока управления (БУ). Блок управления автоматическим вводом резерва (БУАВР) обрабатывает информацию о состоянии источников питания, положении выключателей и аварийных режимах, выдаёт команду на включение/выключение вводных и секционного автоматических выключателей. АВР обеспечивает работу двух рабочих вводов с секционированием + ввод от АДЭС. Данная схема предполагает питание от двух вводов, каждый из которых подключен к отдельной секции. Соединение двух секций осуществляется с помощью секционного выключателя. В случае пропадания питания на одном из вводов БУАВР подаёт сигнал на его включение и, тем самым, осуществляется подключение секции "потерявшей" питание к секции рабочего ввода. В случае пропадания питания на обоих вводах включается в работу АДЭС и БУАВР даёт команду на включение выключателя ввода от ДЭС. Номинальное напряжение на каждом вводе 380В. Общий ток потребления на каждом вводе 200А. Количество вводов два рабочих + один от АДЭС. Контролирующие приборы - вольтметры, амперметры и счётчики на рабочих вводах. Количество автоматических выключателей в Секция-1: 200А 3ф - 1 шт., 100А 3ф - 4 шт., 32А 3ф - 4шт., 25А 1ф - 12 шт. В Секция-2: 200А 3ф - 1 шт., 100А 3ф - 4 шт., 32А 3ф - 4шт., 25А 1ф - 12 шт.. Расположение вводов нижнее сечение кабелей 150мм². Расположение выводов верхнее шинами на секции. Условие переключения АВР - при пропадании напряжения.  Конструктивное исполнение шкафов напольное. Модуль контроля состояния АВР для подключения к системе удалённого мониторинга и управления. Контролируемые параметры - напряжение на вводах, состояние вводных автоматов, состояние нагрузочных автоматов, состояние АВР. АВР на моторприводе.  Система электропитания TN-C-S. Сборку выполнить на комплектующих производства АВВ.</t>
  </si>
  <si>
    <t>г.Уфа, ул. Победы,21/1</t>
  </si>
  <si>
    <t>г.Уфа, ул. Кирова,105</t>
  </si>
  <si>
    <t>г.Уфа, ул. Гоголя,59</t>
  </si>
  <si>
    <t>ВВГнг 5*35</t>
  </si>
  <si>
    <t>Кабель силовой ВВГнг 5*35 с медными многопроволочными жилами по ГОСТ-22483</t>
  </si>
  <si>
    <t>км</t>
  </si>
  <si>
    <t>Предельная стомость лота составляет  3 454 118,70 рублей (с НДС), в том числе НДС 18% 526 899 руб.</t>
  </si>
  <si>
    <t>Щит токораспределительный. Тип ЩТР -  батарейный.                                                                                                          Габариты (высота х ширина х глубина), 2250 х 600 х 600 мм.                                                                                                   Масса - 200 кг                                                                                                                                                                  Максимальный ток - 2000А.                                                                                                                                                  Количество групп АБ - 2 шт.                                                                                                                                                         Количество элементов в одной группе - 28. Напряжение АБ - 60 В.                                                                                            Защита от глубокого разряда АБ                                                                                                                                       Номинальное выходное напряжение - 60 В.</t>
  </si>
  <si>
    <t xml:space="preserve"> до 30 июня 2013г.</t>
  </si>
  <si>
    <t xml:space="preserve">Лот    </t>
  </si>
  <si>
    <t>Объем может быть изменен на 10 % без изменения стоимости единицы</t>
  </si>
  <si>
    <t>Адрес доставки: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</si>
</sst>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9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0" fontId="8" fillId="0" borderId="2" xfId="0" applyFont="1" applyBorder="1"/>
    <xf numFmtId="0" fontId="8" fillId="0" borderId="0" xfId="0" applyFont="1"/>
    <xf numFmtId="165" fontId="8" fillId="0" borderId="4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vertical="center"/>
    </xf>
    <xf numFmtId="164" fontId="0" fillId="0" borderId="0" xfId="0" applyNumberFormat="1"/>
    <xf numFmtId="0" fontId="8" fillId="0" borderId="1" xfId="0" applyFont="1" applyBorder="1" applyAlignment="1">
      <alignment horizontal="left" vertical="center"/>
    </xf>
    <xf numFmtId="4" fontId="0" fillId="0" borderId="0" xfId="0" applyNumberFormat="1"/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164" fontId="8" fillId="0" borderId="3" xfId="0" applyNumberFormat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4" xfId="0" applyFont="1" applyBorder="1" applyAlignment="1">
      <alignment horizontal="left" vertical="center"/>
    </xf>
    <xf numFmtId="4" fontId="7" fillId="0" borderId="3" xfId="0" applyNumberFormat="1" applyFont="1" applyBorder="1" applyAlignment="1">
      <alignment horizontal="right" vertical="center"/>
    </xf>
    <xf numFmtId="0" fontId="7" fillId="0" borderId="5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left" vertical="center"/>
    </xf>
    <xf numFmtId="4" fontId="7" fillId="0" borderId="1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30"/>
  <sheetViews>
    <sheetView tabSelected="1" topLeftCell="D11" zoomScale="70" zoomScaleNormal="70" workbookViewId="0">
      <selection activeCell="D12" sqref="D12"/>
    </sheetView>
  </sheetViews>
  <sheetFormatPr defaultRowHeight="12.75"/>
  <cols>
    <col min="1" max="1" width="6.28515625" customWidth="1"/>
    <col min="2" max="2" width="4.85546875" customWidth="1"/>
    <col min="3" max="3" width="21.42578125" customWidth="1"/>
    <col min="4" max="4" width="120.85546875" customWidth="1"/>
    <col min="5" max="5" width="10.28515625" style="2" customWidth="1"/>
    <col min="6" max="6" width="12.42578125" customWidth="1"/>
    <col min="7" max="7" width="14.28515625" customWidth="1"/>
    <col min="8" max="8" width="16.140625" customWidth="1"/>
    <col min="9" max="9" width="17.140625" customWidth="1"/>
    <col min="11" max="11" width="12.140625" customWidth="1"/>
  </cols>
  <sheetData>
    <row r="1" spans="2:9" ht="5.25" customHeight="1"/>
    <row r="2" spans="2:9" ht="5.25" customHeight="1"/>
    <row r="3" spans="2:9" ht="21" customHeight="1">
      <c r="H3" s="51" t="s">
        <v>13</v>
      </c>
      <c r="I3" s="51"/>
    </row>
    <row r="4" spans="2:9" ht="23.25">
      <c r="C4" s="61" t="s">
        <v>37</v>
      </c>
      <c r="D4" s="61"/>
      <c r="E4" s="61"/>
      <c r="F4" s="61"/>
      <c r="G4" s="61"/>
      <c r="H4" s="50"/>
      <c r="I4" s="50"/>
    </row>
    <row r="5" spans="2:9" ht="20.25">
      <c r="B5" s="57"/>
      <c r="C5" s="57"/>
      <c r="D5" s="57"/>
      <c r="E5" s="57"/>
      <c r="F5" s="57"/>
      <c r="G5" s="58"/>
      <c r="H5" s="58"/>
    </row>
    <row r="6" spans="2:9" ht="34.5" customHeight="1">
      <c r="B6" s="59" t="s">
        <v>0</v>
      </c>
      <c r="C6" s="62" t="s">
        <v>4</v>
      </c>
      <c r="D6" s="63"/>
      <c r="E6" s="64"/>
      <c r="F6" s="52" t="s">
        <v>5</v>
      </c>
      <c r="G6" s="65" t="s">
        <v>1</v>
      </c>
      <c r="H6" s="65" t="s">
        <v>15</v>
      </c>
      <c r="I6" s="52" t="s">
        <v>39</v>
      </c>
    </row>
    <row r="7" spans="2:9" ht="32.25" customHeight="1">
      <c r="B7" s="60"/>
      <c r="C7" s="5" t="s">
        <v>3</v>
      </c>
      <c r="D7" s="17" t="s">
        <v>2</v>
      </c>
      <c r="E7" s="18" t="s">
        <v>7</v>
      </c>
      <c r="F7" s="53"/>
      <c r="G7" s="65"/>
      <c r="H7" s="65"/>
      <c r="I7" s="53"/>
    </row>
    <row r="8" spans="2:9" ht="14.25" customHeight="1">
      <c r="B8" s="54"/>
      <c r="C8" s="55"/>
      <c r="D8" s="55"/>
      <c r="E8" s="55"/>
      <c r="F8" s="55"/>
      <c r="G8" s="56"/>
      <c r="H8" s="56"/>
      <c r="I8" s="6"/>
    </row>
    <row r="9" spans="2:9" ht="141" customHeight="1">
      <c r="B9" s="5">
        <v>1</v>
      </c>
      <c r="C9" s="26" t="s">
        <v>21</v>
      </c>
      <c r="D9" s="26" t="s">
        <v>22</v>
      </c>
      <c r="E9" s="5" t="s">
        <v>8</v>
      </c>
      <c r="F9" s="5">
        <v>2</v>
      </c>
      <c r="G9" s="27">
        <v>448485</v>
      </c>
      <c r="H9" s="21">
        <f>F9*G9</f>
        <v>896970</v>
      </c>
      <c r="I9" s="31" t="s">
        <v>28</v>
      </c>
    </row>
    <row r="10" spans="2:9" ht="138" customHeight="1">
      <c r="B10" s="5">
        <v>2</v>
      </c>
      <c r="C10" s="26" t="s">
        <v>23</v>
      </c>
      <c r="D10" s="33" t="s">
        <v>35</v>
      </c>
      <c r="E10" s="5" t="s">
        <v>8</v>
      </c>
      <c r="F10" s="5">
        <v>1</v>
      </c>
      <c r="G10" s="28">
        <v>479990</v>
      </c>
      <c r="H10" s="21">
        <f>F10*G10</f>
        <v>479990</v>
      </c>
      <c r="I10" s="31" t="s">
        <v>28</v>
      </c>
    </row>
    <row r="11" spans="2:9" ht="206.25" customHeight="1">
      <c r="B11" s="29">
        <v>3</v>
      </c>
      <c r="C11" s="26" t="s">
        <v>24</v>
      </c>
      <c r="D11" s="26" t="s">
        <v>25</v>
      </c>
      <c r="E11" s="5" t="s">
        <v>8</v>
      </c>
      <c r="F11" s="5">
        <v>3</v>
      </c>
      <c r="G11" s="38">
        <v>354223</v>
      </c>
      <c r="H11" s="21">
        <f>F11*G11</f>
        <v>1062669</v>
      </c>
      <c r="I11" s="31" t="s">
        <v>29</v>
      </c>
    </row>
    <row r="12" spans="2:9" ht="309.75" customHeight="1">
      <c r="B12" s="29">
        <v>4</v>
      </c>
      <c r="C12" s="34" t="s">
        <v>26</v>
      </c>
      <c r="D12" s="26" t="s">
        <v>27</v>
      </c>
      <c r="E12" s="5" t="s">
        <v>8</v>
      </c>
      <c r="F12" s="5">
        <v>1</v>
      </c>
      <c r="G12" s="38">
        <v>966420</v>
      </c>
      <c r="H12" s="21">
        <f>F12*G12</f>
        <v>966420</v>
      </c>
      <c r="I12" s="32" t="s">
        <v>30</v>
      </c>
    </row>
    <row r="13" spans="2:9" ht="62.25" customHeight="1">
      <c r="B13" s="29">
        <v>5</v>
      </c>
      <c r="C13" s="26" t="s">
        <v>31</v>
      </c>
      <c r="D13" s="36" t="s">
        <v>32</v>
      </c>
      <c r="E13" s="30" t="s">
        <v>33</v>
      </c>
      <c r="F13" s="30">
        <v>7.0000000000000007E-2</v>
      </c>
      <c r="G13" s="35">
        <v>686710</v>
      </c>
      <c r="H13" s="21">
        <f>F13*G13</f>
        <v>48069.700000000004</v>
      </c>
      <c r="I13" s="31" t="s">
        <v>28</v>
      </c>
    </row>
    <row r="14" spans="2:9" ht="21" customHeight="1">
      <c r="B14" s="7"/>
      <c r="C14" s="8"/>
      <c r="D14" s="9"/>
      <c r="E14" s="9"/>
      <c r="F14" s="9"/>
      <c r="G14" s="22" t="s">
        <v>6</v>
      </c>
      <c r="H14" s="23">
        <f>SUM(H9:H13)</f>
        <v>3454118.7</v>
      </c>
      <c r="I14" s="6"/>
    </row>
    <row r="15" spans="2:9" ht="31.5">
      <c r="B15" s="10"/>
      <c r="C15" s="11"/>
      <c r="D15" s="11"/>
      <c r="E15" s="11"/>
      <c r="F15" s="11"/>
      <c r="G15" s="12" t="s">
        <v>9</v>
      </c>
      <c r="H15" s="13">
        <f>H14-(H14/1.18)</f>
        <v>526899.46271186415</v>
      </c>
      <c r="I15" s="6"/>
    </row>
    <row r="16" spans="2:9" ht="31.5" customHeight="1">
      <c r="B16" s="39" t="s">
        <v>34</v>
      </c>
      <c r="C16" s="49"/>
      <c r="D16" s="40"/>
      <c r="E16" s="15"/>
      <c r="F16" s="15"/>
      <c r="G16" s="15"/>
      <c r="H16" s="37"/>
      <c r="I16" s="15"/>
    </row>
    <row r="17" spans="2:14" ht="31.5" customHeight="1">
      <c r="B17" s="46" t="s">
        <v>38</v>
      </c>
      <c r="C17" s="46"/>
      <c r="D17" s="46"/>
      <c r="E17" s="46"/>
      <c r="F17" s="46"/>
      <c r="G17" s="46"/>
      <c r="H17" s="46"/>
      <c r="I17" s="46"/>
    </row>
    <row r="18" spans="2:14" ht="31.5" customHeight="1">
      <c r="B18" s="39" t="s">
        <v>16</v>
      </c>
      <c r="C18" s="40"/>
      <c r="D18" s="24" t="s">
        <v>36</v>
      </c>
      <c r="E18" s="24"/>
      <c r="F18" s="24"/>
      <c r="G18" s="24"/>
      <c r="H18" s="24"/>
      <c r="I18" s="25"/>
    </row>
    <row r="19" spans="2:14" ht="36" customHeight="1">
      <c r="B19" s="20" t="s">
        <v>10</v>
      </c>
      <c r="C19" s="19"/>
      <c r="D19" s="44" t="s">
        <v>12</v>
      </c>
      <c r="E19" s="44"/>
      <c r="F19" s="44"/>
      <c r="G19" s="44"/>
      <c r="H19" s="44"/>
      <c r="I19" s="45"/>
      <c r="J19" s="3"/>
      <c r="K19" s="3"/>
      <c r="L19" s="3"/>
      <c r="M19" s="3"/>
      <c r="N19" s="3"/>
    </row>
    <row r="20" spans="2:14" ht="99.75" customHeight="1">
      <c r="B20" s="46" t="s">
        <v>11</v>
      </c>
      <c r="C20" s="46"/>
      <c r="D20" s="47" t="s">
        <v>20</v>
      </c>
      <c r="E20" s="47"/>
      <c r="F20" s="47"/>
      <c r="G20" s="47"/>
      <c r="H20" s="47"/>
      <c r="I20" s="48"/>
      <c r="J20" s="4"/>
      <c r="K20" s="4"/>
      <c r="L20" s="4"/>
      <c r="M20" s="4"/>
      <c r="N20" s="4"/>
    </row>
    <row r="21" spans="2:14" ht="24" customHeight="1">
      <c r="B21" s="46" t="s">
        <v>14</v>
      </c>
      <c r="C21" s="46"/>
      <c r="D21" s="44" t="s">
        <v>18</v>
      </c>
      <c r="E21" s="44"/>
      <c r="F21" s="44"/>
      <c r="G21" s="44"/>
      <c r="H21" s="44"/>
      <c r="I21" s="45"/>
      <c r="J21" s="4"/>
      <c r="K21" s="4"/>
      <c r="L21" s="4"/>
      <c r="M21" s="4"/>
      <c r="N21" s="4"/>
    </row>
    <row r="22" spans="2:14" ht="41.25" customHeight="1">
      <c r="B22" s="66" t="s">
        <v>17</v>
      </c>
      <c r="C22" s="67"/>
      <c r="D22" s="41" t="s">
        <v>19</v>
      </c>
      <c r="E22" s="42"/>
      <c r="F22" s="42"/>
      <c r="G22" s="42"/>
      <c r="H22" s="42"/>
      <c r="I22" s="43"/>
    </row>
    <row r="24" spans="2:14" ht="15" customHeight="1"/>
    <row r="25" spans="2:14">
      <c r="F25" s="1"/>
      <c r="H25" s="14"/>
    </row>
    <row r="26" spans="2:14">
      <c r="F26" s="1"/>
      <c r="H26" s="14"/>
      <c r="I26" s="16"/>
    </row>
    <row r="27" spans="2:14">
      <c r="F27" s="1"/>
      <c r="H27" s="14"/>
    </row>
    <row r="28" spans="2:14">
      <c r="F28" s="1"/>
      <c r="H28" s="14"/>
      <c r="I28" s="16"/>
    </row>
    <row r="29" spans="2:14">
      <c r="H29" s="14"/>
    </row>
    <row r="30" spans="2:14">
      <c r="H30" s="14"/>
    </row>
  </sheetData>
  <mergeCells count="22">
    <mergeCell ref="B17:I17"/>
    <mergeCell ref="B16:D16"/>
    <mergeCell ref="H4:I4"/>
    <mergeCell ref="H3:I3"/>
    <mergeCell ref="F6:F7"/>
    <mergeCell ref="I6:I7"/>
    <mergeCell ref="B8:F8"/>
    <mergeCell ref="G8:H8"/>
    <mergeCell ref="B5:H5"/>
    <mergeCell ref="B6:B7"/>
    <mergeCell ref="C4:G4"/>
    <mergeCell ref="C6:E6"/>
    <mergeCell ref="G6:G7"/>
    <mergeCell ref="H6:H7"/>
    <mergeCell ref="B18:C18"/>
    <mergeCell ref="D22:I22"/>
    <mergeCell ref="D21:I21"/>
    <mergeCell ref="B22:C22"/>
    <mergeCell ref="B21:C21"/>
    <mergeCell ref="B20:C20"/>
    <mergeCell ref="D20:I20"/>
    <mergeCell ref="D19:I19"/>
  </mergeCells>
  <phoneticPr fontId="3" type="noConversion"/>
  <pageMargins left="0.31496062992125984" right="0.19685039370078741" top="0.35433070866141736" bottom="0.35433070866141736" header="0.31496062992125984" footer="0.31496062992125984"/>
  <pageSetup paperSize="9" scale="45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2013-05-29T05:54:29Z</cp:lastPrinted>
  <dcterms:created xsi:type="dcterms:W3CDTF">2012-03-05T06:34:36Z</dcterms:created>
  <dcterms:modified xsi:type="dcterms:W3CDTF">2013-05-29T05:54:44Z</dcterms:modified>
</cp:coreProperties>
</file>